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0" name="ID_E9B062B0D41140F485A58B6FB7EB9341" descr="微信图片_20251023153856_276_1"/>
        <xdr:cNvPicPr>
          <a:picLocks noChangeAspect="1"/>
        </xdr:cNvPicPr>
      </xdr:nvPicPr>
      <xdr:blipFill>
        <a:blip r:embed="rId1"/>
        <a:stretch>
          <a:fillRect/>
        </a:stretch>
      </xdr:blipFill>
      <xdr:spPr>
        <a:xfrm>
          <a:off x="5067300" y="10125075"/>
          <a:ext cx="7315200" cy="10090150"/>
        </a:xfrm>
        <a:prstGeom prst="rect">
          <a:avLst/>
        </a:prstGeom>
      </xdr:spPr>
    </xdr:pic>
  </etc:cellImage>
  <etc:cellImage>
    <xdr:pic>
      <xdr:nvPicPr>
        <xdr:cNvPr id="13" name="ID_AA9365EFE12147D7B88B13C5F89C7B08"/>
        <xdr:cNvPicPr>
          <a:picLocks noChangeAspect="1"/>
        </xdr:cNvPicPr>
      </xdr:nvPicPr>
      <xdr:blipFill>
        <a:blip r:embed="rId2"/>
        <a:srcRect l="-85" r="85"/>
        <a:stretch>
          <a:fillRect/>
        </a:stretch>
      </xdr:blipFill>
      <xdr:spPr>
        <a:xfrm>
          <a:off x="4333875" y="10661650"/>
          <a:ext cx="11229975" cy="10620375"/>
        </a:xfrm>
        <a:prstGeom prst="rect">
          <a:avLst/>
        </a:prstGeom>
        <a:noFill/>
        <a:ln w="9525">
          <a:noFill/>
        </a:ln>
      </xdr:spPr>
    </xdr:pic>
  </etc:cellImage>
  <etc:cellImage>
    <xdr:pic>
      <xdr:nvPicPr>
        <xdr:cNvPr id="14" name="ID_8D4EE9F9107346C9A0D9B5EF603CAC78"/>
        <xdr:cNvPicPr>
          <a:picLocks noChangeAspect="1"/>
        </xdr:cNvPicPr>
      </xdr:nvPicPr>
      <xdr:blipFill>
        <a:blip r:embed="rId3"/>
        <a:stretch>
          <a:fillRect/>
        </a:stretch>
      </xdr:blipFill>
      <xdr:spPr>
        <a:xfrm>
          <a:off x="4333875" y="13658850"/>
          <a:ext cx="4076700" cy="2771775"/>
        </a:xfrm>
        <a:prstGeom prst="rect">
          <a:avLst/>
        </a:prstGeom>
        <a:noFill/>
        <a:ln w="9525">
          <a:noFill/>
        </a:ln>
      </xdr:spPr>
    </xdr:pic>
  </etc:cellImage>
  <etc:cellImage>
    <xdr:pic>
      <xdr:nvPicPr>
        <xdr:cNvPr id="16" name="ID_5638E04FB63F47F5BC85E370E62505DD"/>
        <xdr:cNvPicPr>
          <a:picLocks noChangeAspect="1"/>
        </xdr:cNvPicPr>
      </xdr:nvPicPr>
      <xdr:blipFill>
        <a:blip r:embed="rId4"/>
        <a:stretch>
          <a:fillRect/>
        </a:stretch>
      </xdr:blipFill>
      <xdr:spPr>
        <a:xfrm>
          <a:off x="4333875" y="12642850"/>
          <a:ext cx="6143625" cy="5543550"/>
        </a:xfrm>
        <a:prstGeom prst="rect">
          <a:avLst/>
        </a:prstGeom>
        <a:noFill/>
        <a:ln w="9525">
          <a:noFill/>
        </a:ln>
      </xdr:spPr>
    </xdr:pic>
  </etc:cellImage>
  <etc:cellImage>
    <xdr:pic>
      <xdr:nvPicPr>
        <xdr:cNvPr id="12" name="ID_BBC5F38338F34B06A65991F2945FB350" descr="微信图片_20251030145443_356_1"/>
        <xdr:cNvPicPr>
          <a:picLocks noChangeAspect="1"/>
        </xdr:cNvPicPr>
      </xdr:nvPicPr>
      <xdr:blipFill>
        <a:blip r:embed="rId5"/>
        <a:stretch>
          <a:fillRect/>
        </a:stretch>
      </xdr:blipFill>
      <xdr:spPr>
        <a:xfrm>
          <a:off x="4095750" y="18081625"/>
          <a:ext cx="7620000" cy="7661275"/>
        </a:xfrm>
        <a:prstGeom prst="rect">
          <a:avLst/>
        </a:prstGeom>
      </xdr:spPr>
    </xdr:pic>
  </etc:cellImage>
  <etc:cellImage>
    <xdr:pic>
      <xdr:nvPicPr>
        <xdr:cNvPr id="17" name="ID_848102FFF65545C5BDD421AFF358260C" descr="微信图片_20251030150245_360_1"/>
        <xdr:cNvPicPr>
          <a:picLocks noChangeAspect="1"/>
        </xdr:cNvPicPr>
      </xdr:nvPicPr>
      <xdr:blipFill>
        <a:blip r:embed="rId6"/>
        <a:stretch>
          <a:fillRect/>
        </a:stretch>
      </xdr:blipFill>
      <xdr:spPr>
        <a:xfrm>
          <a:off x="4791075" y="19005550"/>
          <a:ext cx="8990330" cy="10112375"/>
        </a:xfrm>
        <a:prstGeom prst="rect">
          <a:avLst/>
        </a:prstGeom>
      </xdr:spPr>
    </xdr:pic>
  </etc:cellImage>
  <etc:cellImage>
    <xdr:pic>
      <xdr:nvPicPr>
        <xdr:cNvPr id="18" name="ID_C584A7DA15D244EEA97960E56309AFEB" descr="微信图片_20251030151021_361_1"/>
        <xdr:cNvPicPr>
          <a:picLocks noChangeAspect="1"/>
        </xdr:cNvPicPr>
      </xdr:nvPicPr>
      <xdr:blipFill>
        <a:blip r:embed="rId7"/>
        <a:stretch>
          <a:fillRect/>
        </a:stretch>
      </xdr:blipFill>
      <xdr:spPr>
        <a:xfrm>
          <a:off x="4095750" y="19567525"/>
          <a:ext cx="10058400" cy="9849485"/>
        </a:xfrm>
        <a:prstGeom prst="rect">
          <a:avLst/>
        </a:prstGeom>
      </xdr:spPr>
    </xdr:pic>
  </etc:cellImage>
  <etc:cellImage>
    <xdr:pic>
      <xdr:nvPicPr>
        <xdr:cNvPr id="20" name="ID_0449CD2408484069BB2087BF620F6D75" descr="微信图片_20251030153156_369_1"/>
        <xdr:cNvPicPr>
          <a:picLocks noChangeAspect="1"/>
        </xdr:cNvPicPr>
      </xdr:nvPicPr>
      <xdr:blipFill>
        <a:blip r:embed="rId8"/>
        <a:stretch>
          <a:fillRect/>
        </a:stretch>
      </xdr:blipFill>
      <xdr:spPr>
        <a:xfrm>
          <a:off x="4095750" y="19929475"/>
          <a:ext cx="7543800" cy="10112375"/>
        </a:xfrm>
        <a:prstGeom prst="rect">
          <a:avLst/>
        </a:prstGeom>
      </xdr:spPr>
    </xdr:pic>
  </etc:cellImage>
  <etc:cellImage>
    <xdr:pic>
      <xdr:nvPicPr>
        <xdr:cNvPr id="21" name="ID_A3914D998BA340459DA1A798A68ADD02" descr="微信图片_20251030153002_368_1"/>
        <xdr:cNvPicPr>
          <a:picLocks noChangeAspect="1"/>
        </xdr:cNvPicPr>
      </xdr:nvPicPr>
      <xdr:blipFill>
        <a:blip r:embed="rId9"/>
        <a:stretch>
          <a:fillRect/>
        </a:stretch>
      </xdr:blipFill>
      <xdr:spPr>
        <a:xfrm>
          <a:off x="4095750" y="20297775"/>
          <a:ext cx="7540625" cy="10109200"/>
        </a:xfrm>
        <a:prstGeom prst="rect">
          <a:avLst/>
        </a:prstGeom>
      </xdr:spPr>
    </xdr:pic>
  </etc:cellImage>
  <etc:cellImage>
    <xdr:pic>
      <xdr:nvPicPr>
        <xdr:cNvPr id="22" name="ID_8ED3B3726B084814B58482D84E9134E3" descr="微信图片_20251030154330_373_1"/>
        <xdr:cNvPicPr>
          <a:picLocks noChangeAspect="1"/>
        </xdr:cNvPicPr>
      </xdr:nvPicPr>
      <xdr:blipFill>
        <a:blip r:embed="rId10"/>
        <a:stretch>
          <a:fillRect/>
        </a:stretch>
      </xdr:blipFill>
      <xdr:spPr>
        <a:xfrm>
          <a:off x="4152900" y="10001250"/>
          <a:ext cx="7937500" cy="10076180"/>
        </a:xfrm>
        <a:prstGeom prst="rect">
          <a:avLst/>
        </a:prstGeom>
      </xdr:spPr>
    </xdr:pic>
  </etc:cellImage>
  <etc:cellImage>
    <xdr:pic>
      <xdr:nvPicPr>
        <xdr:cNvPr id="23" name="ID_726384F2173E4D85818B29C119D296D1"/>
        <xdr:cNvPicPr>
          <a:picLocks noChangeAspect="1"/>
        </xdr:cNvPicPr>
      </xdr:nvPicPr>
      <xdr:blipFill>
        <a:blip r:embed="rId11"/>
        <a:stretch>
          <a:fillRect/>
        </a:stretch>
      </xdr:blipFill>
      <xdr:spPr>
        <a:xfrm>
          <a:off x="4143375" y="777875"/>
          <a:ext cx="5753100" cy="6391275"/>
        </a:xfrm>
        <a:prstGeom prst="rect">
          <a:avLst/>
        </a:prstGeom>
        <a:noFill/>
        <a:ln w="9525">
          <a:noFill/>
        </a:ln>
      </xdr:spPr>
    </xdr:pic>
  </etc:cellImage>
  <etc:cellImage>
    <xdr:pic>
      <xdr:nvPicPr>
        <xdr:cNvPr id="24" name="ID_2A013327924342DDA369B32059588240"/>
        <xdr:cNvPicPr>
          <a:picLocks noChangeAspect="1"/>
        </xdr:cNvPicPr>
      </xdr:nvPicPr>
      <xdr:blipFill>
        <a:blip r:embed="rId12"/>
        <a:stretch>
          <a:fillRect/>
        </a:stretch>
      </xdr:blipFill>
      <xdr:spPr>
        <a:xfrm>
          <a:off x="4143375" y="22142450"/>
          <a:ext cx="5438775" cy="6038850"/>
        </a:xfrm>
        <a:prstGeom prst="rect">
          <a:avLst/>
        </a:prstGeom>
        <a:noFill/>
        <a:ln w="9525">
          <a:noFill/>
        </a:ln>
      </xdr:spPr>
    </xdr:pic>
  </etc:cellImage>
  <etc:cellImage>
    <xdr:pic>
      <xdr:nvPicPr>
        <xdr:cNvPr id="25" name="ID_54A8DB5D6D3D4EEEA5FF46C983D7E632"/>
        <xdr:cNvPicPr>
          <a:picLocks noChangeAspect="1"/>
        </xdr:cNvPicPr>
      </xdr:nvPicPr>
      <xdr:blipFill>
        <a:blip r:embed="rId13"/>
        <a:stretch>
          <a:fillRect/>
        </a:stretch>
      </xdr:blipFill>
      <xdr:spPr>
        <a:xfrm>
          <a:off x="4143375" y="1635125"/>
          <a:ext cx="5153025" cy="5600700"/>
        </a:xfrm>
        <a:prstGeom prst="rect">
          <a:avLst/>
        </a:prstGeom>
        <a:noFill/>
        <a:ln w="9525">
          <a:noFill/>
        </a:ln>
      </xdr:spPr>
    </xdr:pic>
  </etc:cellImage>
  <etc:cellImage>
    <xdr:pic>
      <xdr:nvPicPr>
        <xdr:cNvPr id="26" name="ID_0D229FC1ED4A42BD968EAA6030E01988"/>
        <xdr:cNvPicPr>
          <a:picLocks noChangeAspect="1"/>
        </xdr:cNvPicPr>
      </xdr:nvPicPr>
      <xdr:blipFill>
        <a:blip r:embed="rId14"/>
        <a:stretch>
          <a:fillRect/>
        </a:stretch>
      </xdr:blipFill>
      <xdr:spPr>
        <a:xfrm>
          <a:off x="4143375" y="2540000"/>
          <a:ext cx="5210175" cy="5867400"/>
        </a:xfrm>
        <a:prstGeom prst="rect">
          <a:avLst/>
        </a:prstGeom>
        <a:noFill/>
        <a:ln w="9525">
          <a:noFill/>
        </a:ln>
      </xdr:spPr>
    </xdr:pic>
  </etc:cellImage>
  <etc:cellImage>
    <xdr:pic>
      <xdr:nvPicPr>
        <xdr:cNvPr id="27" name="ID_5269E04CD1A8474CAB84E156063B6B4D"/>
        <xdr:cNvPicPr>
          <a:picLocks noChangeAspect="1"/>
        </xdr:cNvPicPr>
      </xdr:nvPicPr>
      <xdr:blipFill>
        <a:blip r:embed="rId15"/>
        <a:stretch>
          <a:fillRect/>
        </a:stretch>
      </xdr:blipFill>
      <xdr:spPr>
        <a:xfrm>
          <a:off x="4143375" y="4597400"/>
          <a:ext cx="5514975" cy="6448425"/>
        </a:xfrm>
        <a:prstGeom prst="rect">
          <a:avLst/>
        </a:prstGeom>
        <a:noFill/>
        <a:ln w="9525">
          <a:noFill/>
        </a:ln>
      </xdr:spPr>
    </xdr:pic>
  </etc:cellImage>
  <etc:cellImage>
    <xdr:pic>
      <xdr:nvPicPr>
        <xdr:cNvPr id="28" name="ID_D6ADAC19A7104AD2B704EC37AFEFCE5E"/>
        <xdr:cNvPicPr>
          <a:picLocks noChangeAspect="1"/>
        </xdr:cNvPicPr>
      </xdr:nvPicPr>
      <xdr:blipFill>
        <a:blip r:embed="rId16"/>
        <a:stretch>
          <a:fillRect/>
        </a:stretch>
      </xdr:blipFill>
      <xdr:spPr>
        <a:xfrm>
          <a:off x="4143375" y="5454650"/>
          <a:ext cx="4972050" cy="6105525"/>
        </a:xfrm>
        <a:prstGeom prst="rect">
          <a:avLst/>
        </a:prstGeom>
        <a:noFill/>
        <a:ln w="9525">
          <a:noFill/>
        </a:ln>
      </xdr:spPr>
    </xdr:pic>
  </etc:cellImage>
  <etc:cellImage>
    <xdr:pic>
      <xdr:nvPicPr>
        <xdr:cNvPr id="29" name="ID_ABA03581CA6B4C81A1F0160E8B114B13"/>
        <xdr:cNvPicPr>
          <a:picLocks noChangeAspect="1"/>
        </xdr:cNvPicPr>
      </xdr:nvPicPr>
      <xdr:blipFill>
        <a:blip r:embed="rId17"/>
        <a:stretch>
          <a:fillRect/>
        </a:stretch>
      </xdr:blipFill>
      <xdr:spPr>
        <a:xfrm>
          <a:off x="4143375" y="6311900"/>
          <a:ext cx="6248400" cy="4905375"/>
        </a:xfrm>
        <a:prstGeom prst="rect">
          <a:avLst/>
        </a:prstGeom>
        <a:noFill/>
        <a:ln w="9525">
          <a:noFill/>
        </a:ln>
      </xdr:spPr>
    </xdr:pic>
  </etc:cellImage>
  <etc:cellImage>
    <xdr:pic>
      <xdr:nvPicPr>
        <xdr:cNvPr id="30" name="ID_480A7B76D2984D268D3991A0D9708809"/>
        <xdr:cNvPicPr>
          <a:picLocks noChangeAspect="1"/>
        </xdr:cNvPicPr>
      </xdr:nvPicPr>
      <xdr:blipFill>
        <a:blip r:embed="rId18"/>
        <a:stretch>
          <a:fillRect/>
        </a:stretch>
      </xdr:blipFill>
      <xdr:spPr>
        <a:xfrm>
          <a:off x="4143375" y="7340600"/>
          <a:ext cx="5848350" cy="4953000"/>
        </a:xfrm>
        <a:prstGeom prst="rect">
          <a:avLst/>
        </a:prstGeom>
        <a:noFill/>
        <a:ln w="9525">
          <a:noFill/>
        </a:ln>
      </xdr:spPr>
    </xdr:pic>
  </etc:cellImage>
  <etc:cellImage>
    <xdr:pic>
      <xdr:nvPicPr>
        <xdr:cNvPr id="31" name="ID_BDB7810402464CBDAA0FAF5D8BDA66F8"/>
        <xdr:cNvPicPr>
          <a:picLocks noChangeAspect="1"/>
        </xdr:cNvPicPr>
      </xdr:nvPicPr>
      <xdr:blipFill>
        <a:blip r:embed="rId19"/>
        <a:stretch>
          <a:fillRect/>
        </a:stretch>
      </xdr:blipFill>
      <xdr:spPr>
        <a:xfrm>
          <a:off x="4143375" y="8369300"/>
          <a:ext cx="5381625" cy="4638675"/>
        </a:xfrm>
        <a:prstGeom prst="rect">
          <a:avLst/>
        </a:prstGeom>
        <a:noFill/>
        <a:ln w="9525">
          <a:noFill/>
        </a:ln>
      </xdr:spPr>
    </xdr:pic>
  </etc:cellImage>
</etc:cellImages>
</file>

<file path=xl/sharedStrings.xml><?xml version="1.0" encoding="utf-8"?>
<sst xmlns="http://schemas.openxmlformats.org/spreadsheetml/2006/main" count="84" uniqueCount="67">
  <si>
    <t>采购清单</t>
  </si>
  <si>
    <t>序号</t>
  </si>
  <si>
    <t>名称</t>
  </si>
  <si>
    <t>品牌规格</t>
  </si>
  <si>
    <t>参考图片</t>
  </si>
  <si>
    <t>单位</t>
  </si>
  <si>
    <t>数量</t>
  </si>
  <si>
    <t>参考链接</t>
  </si>
  <si>
    <t>液晶联网型温控器</t>
  </si>
  <si>
    <t>品牌：霍尼韦尔
型号：WS9B2WB/U两管制</t>
  </si>
  <si>
    <t>个</t>
  </si>
  <si>
    <t>【京东】https://3.cn/2t0-lR8Z?jkl=@H0PWOFna5hl@ CA1565 「霍尼韦尔大液晶联网型温控器WS8B4WB/U中央空调开关WS9B2WB/U WS9B2WB/U两管制」
点击链接直接打开 或者复制文案打开京东</t>
  </si>
  <si>
    <t>中央空调空调面板</t>
  </si>
  <si>
    <t>品牌：天加中央空调空调面板
型号：TA108DA2V2.0/V3.0</t>
  </si>
  <si>
    <t>【京东】https://3.cn/2t3-MTwQ?jkl=@V1BVV4ojZ4a@ CZ154 「原装TICA天加中央空调风机盘管面板温控器开关TA108DA2 DB2 TA108DA2V2.0/V3.0」
点击链接直接打开 或者复制文案打开京东</t>
  </si>
  <si>
    <t>卫生间水龙头</t>
  </si>
  <si>
    <t>品牌：箭牌
品名：箭牌智能感应水龙头
规格：合金单冷交直流五件套</t>
  </si>
  <si>
    <t>套</t>
  </si>
  <si>
    <t>【京东】https://3.cn/2sMff4-D?jkl=@NBlgBCziaAZ@ CA1393 「箭牌（ARROW）箭牌智能感应水龙头全自动感应式洗手器冷热台盆感应龙头 合金单冷交直流五件套」
点击链接直接打开 或者复制文案打开京东</t>
  </si>
  <si>
    <t>办公室水龙头</t>
  </si>
  <si>
    <t>品牌：箭牌
品名：全铜自动感应水龙头
规格：单冷五件套中高款交直流</t>
  </si>
  <si>
    <t>【京东】https://3.cn/2tFwL-aW?jkl=@RA9VyDK1ny4@ CA1331 「箭牌（ARROW）箭牌全铜自动感应水龙头单冷感应龙头冷热台上盆龙头面盆洗手器 N单冷五件套中高款交直流」
点击链接直接打开 或者复制文案打开京东</t>
  </si>
  <si>
    <t>感应冲水器</t>
  </si>
  <si>
    <t>品牌：箭牌
品名：全自动小便池感应冲水器
型号：AGY1082A191AB 108-2A接线款</t>
  </si>
  <si>
    <t>【京东】https://3.cn/2sMrhQ-l?jkl=@KEgu35lZmEC@ MF3390 「箭牌（ARROW）箭牌全自动小便池感应器小便斗感应冲水器AGY1082A191AB 108-2A接线款」
点击链接直接打开 或者复制文案打开京东</t>
  </si>
  <si>
    <t>冲水阀</t>
  </si>
  <si>
    <t>品名：OTHER适配TOTO脚踏式冲水阀
型号：B2-中卧式伸缩直板
规格：孔距约112-125mm、高96mm</t>
  </si>
  <si>
    <t>【京东】https://3.cn/2sMud-qj?jkl=@M9If7EXZKeS@ MF3390 「OTHER适配TOTO脚踏式脚踩式冲水阀卧式蹲便冲水阀大便冲洗阀手按 B2」
点击链接直接打开 或者复制文案打开京东</t>
  </si>
  <si>
    <t xml:space="preserve"> 4平方毫米纯铜电线</t>
  </si>
  <si>
    <t>品牌：珠江电缆
型号：ZC-BVR
规格：100米、多股软线、绿色</t>
  </si>
  <si>
    <t>件</t>
  </si>
  <si>
    <t>【京东】https://3.cn/2s-MDnaV?jkl=@PA1WZCYkLRn@ ZH1997 「珠江电力官方珠江电线电缆BVR多股软线1.5/2.546平方国标阻燃纯铜家装家用 100米 多股软线 绿色 4平方毫米」
点击链接直接打开 或者复制文案打开京东</t>
  </si>
  <si>
    <t>2.5平方毫米纯铜电线</t>
  </si>
  <si>
    <t>【京东】https://3.cn/2sMF-k3q?jkl=@I7VjwFj1fJv@ CA1565 「珠江电力官方珠江电线电缆BVR多股软线1.5/2.546平方国标阻燃纯铜家装家用 100米 多股软线 绿色 2.5平方毫米」
点击链接直接打开 或者复制文案打开京东</t>
  </si>
  <si>
    <t>银漆</t>
  </si>
  <si>
    <t>品牌：电视塔
规格：14kg酯胶银漆</t>
  </si>
  <si>
    <t>桶</t>
  </si>
  <si>
    <t>【淘宝】7天无理由退货 https://e.tb.cn/h.SkUSdqKMKBWIuV6?tk=uYR5fWpQp0W CA381 「电视塔牌油漆脂胶漆防锈漆金属油漆涂料机械 铁艺 钢结构工业漆」
点击链接直接打开 或者 淘宝搜索直接打开</t>
  </si>
  <si>
    <t>中灰漆</t>
  </si>
  <si>
    <t>品牌：电视塔
规格：18kg醇酸磁漆中灰色</t>
  </si>
  <si>
    <t>【淘宝】7天无理由退货 https://e.tb.cn/h.S9IDkOSDEhOXcpZ?tk=7SZLfWpKhNa MF278 「电视塔牌油漆户外醇酸磁漆防锈漆金属漆机械漆防腐漆珠江化工正品」
点击链接直接打开 或者 淘宝搜索直接打开</t>
  </si>
  <si>
    <t>稀释剂</t>
  </si>
  <si>
    <t>品牌：电视塔
规格：10kg醇酸配套稀释剂</t>
  </si>
  <si>
    <t>【京东】https://3.cn/2t-0hBN3?jkl=@S0Iqg3d56JD@ CA8680 「电视塔牌油漆户外醇酸磁漆防锈漆金属漆机械漆防腐漆珠江化工 电 10KG稀释剂」
点击链接直接打开 或者复制文案打开京东</t>
  </si>
  <si>
    <t>超薄平板灯</t>
  </si>
  <si>
    <t>品牌：三雄极光超薄平板灯
规格：皓博卡簧式嵌入式灯盘集成吊顶铝扣板、600*600*16mm、36w</t>
  </si>
  <si>
    <t>【京东】https://3.cn/2t0-52RM?jkl=@PBQcqE8asrp@ ZH1997 「三雄极光LED超薄平板灯皓博卡簧式嵌入式灯盘集成吊顶铝扣板36w 【6500K】600*600 集成吊顶 整箱下5 36W」
点击链接直接打开 或者复制文案打开京东</t>
  </si>
  <si>
    <t>平板灯</t>
  </si>
  <si>
    <t>品牌：三雄极光平板灯
规格：集成吊顶嵌入式面板灯、600*600mm、42W白光</t>
  </si>
  <si>
    <t>【京东】https://3.cn/2t-075W8?jkl=@Y8JCX9L6yk0@ CA1331 「三雄极光LED平板灯集成吊顶嵌入式面板灯办公室工程商用灯盘600*600 42W白光600*600*35集成款」
点击链接直接打开 或者复制文案打开京东</t>
  </si>
  <si>
    <t>长条灯</t>
  </si>
  <si>
    <t>品牌 ：三雄PDK照明长条灯（定制）
规格：集成款1200*150mm、48W</t>
  </si>
  <si>
    <t>【京东】https://3.cn/2-t0jtQD?jkl=@WBv7C5laH8i@ CZ154 「三雄定制平板灯20x120集成吊顶嵌入式弹簧卡扣石膏板10x120长条灯 15*120cm集成款48W」
点击链接直接打开 或者复制文案打开京东</t>
  </si>
  <si>
    <t>品牌：三雄极光平板灯
规格：集成吊顶嵌入式面板灯、200*200mm、卡扣款、10W白光</t>
  </si>
  <si>
    <t>【京东】https://3.cn/-2tFiaPn?jkl=@S20c97YSkyC@ MU5104 「三雄极光LED厨卫灯扣板嵌入厕所灯卫浴灯集成吊顶天花厨房灯11W( 卡扣款10W白光200x200mm」
点击链接直接打开 或者复制文案打开京东</t>
  </si>
  <si>
    <t>灯管</t>
  </si>
  <si>
    <t>品牌：三雄极光T8 LED灯管
规格：T8双端供电灯管1.2米 24w 白光6500K</t>
  </si>
  <si>
    <t>【京东】https://3.cn/-2tFkevF?jkl=@X14NTEm2xXs@ CA1393 「三雄极光（PAK)星际系列T8LED灯管双端供电灯管长条节能日光灯管 T8双端供电灯管1.2米24W白光6500K 【单支装】」
点击链接直接打开 或者复制文案打开京东</t>
  </si>
  <si>
    <t>吸顶灯</t>
  </si>
  <si>
    <t>品牌：三雄极光led三防吸顶灯
规格：直径26cm、12W、956lm、P1三防灯</t>
  </si>
  <si>
    <t>【京东】https://3.cn/2tFnf-1r?jkl=@N9mP20FEFea@ CZ154 「led全光谱简约三防灯」
点击链接直接打开 或者复制文案打开京东</t>
  </si>
  <si>
    <t>安全出口牌</t>
  </si>
  <si>
    <t>品牌：中智盛安标志牌
规格：左、右、安全出口（各5个）
型号：ZS-BLJC-1LEII0.5W-J831-2111</t>
  </si>
  <si>
    <t>【淘宝】7天无理由退货 https://e.tb.cn/h.SniY2aa69EJz6Ik?tk=raQ9fUaJMFd HU108 「深圳中智盛安应急疏散指示 应急照明（嵌入/吸顶/壁挂） 安全出口」
点击链接直接打开 或者 淘宝搜索直接打开</t>
  </si>
  <si>
    <t>应急灯</t>
  </si>
  <si>
    <t>品牌：中智盛安消防应急照明灯具
型号：ZS-ZFJC-E5W-J306/10LX</t>
  </si>
  <si>
    <t>【淘宝】7天无理由退货 https://e.tb.cn/h.Sni5V9X0zvgZZcr?tk=ujIAfUaCkN2 CZ225 「中智盛安壁挂应急灯ZS-ZFJC-E5W-J306/10LX」
点击链接直接打开 或者 淘宝搜索直接打开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</si>
</sst>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8"/>
      <name val="宋体"/>
      <charset val="134"/>
    </font>
    <font>
      <sz val="12"/>
      <name val="宋体"/>
      <charset val="134"/>
    </font>
    <font>
      <sz val="12"/>
      <color rgb="FF000000"/>
      <name val="宋体"/>
      <charset val="134"/>
    </font>
    <font>
      <b/>
      <sz val="28"/>
      <color rgb="FF000000"/>
      <name val="宋体"/>
      <charset val="134"/>
    </font>
    <font>
      <sz val="11"/>
      <color rgb="FF0000F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6" applyFont="1" applyFill="1" applyBorder="1" applyAlignment="1">
      <alignment horizontal="left" vertical="center" wrapText="1"/>
    </xf>
    <xf numFmtId="0" fontId="6" fillId="0" borderId="1" xfId="6"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view="pageBreakPreview" zoomScale="85" zoomScaleNormal="100" workbookViewId="0">
      <selection activeCell="I22" sqref="I22"/>
    </sheetView>
  </sheetViews>
  <sheetFormatPr defaultColWidth="24.875" defaultRowHeight="73" customHeight="1" outlineLevelCol="6"/>
  <cols>
    <col min="1" max="1" width="6.25" style="3" customWidth="1"/>
    <col min="2" max="2" width="17.5" style="4" customWidth="1"/>
    <col min="3" max="3" width="30.625" style="5" customWidth="1"/>
    <col min="4" max="4" width="28.625" style="4" customWidth="1"/>
    <col min="5" max="6" width="9.375" style="4" customWidth="1"/>
    <col min="7" max="7" width="38.375" style="6" hidden="1" customWidth="1"/>
    <col min="8" max="16377" width="24.875" style="2" customWidth="1"/>
    <col min="16378" max="16384" width="24.875" style="2"/>
  </cols>
  <sheetData>
    <row r="1" s="1" customFormat="1" ht="35.25" spans="1:7">
      <c r="A1" s="7" t="s">
        <v>0</v>
      </c>
      <c r="B1" s="7"/>
      <c r="C1" s="8"/>
      <c r="D1" s="7"/>
      <c r="E1" s="7"/>
      <c r="F1" s="7"/>
      <c r="G1" s="8"/>
    </row>
    <row r="2" s="2" customFormat="1" ht="14.25" spans="1:7">
      <c r="A2" s="9" t="s">
        <v>1</v>
      </c>
      <c r="B2" s="9" t="s">
        <v>2</v>
      </c>
      <c r="C2" s="10" t="s">
        <v>3</v>
      </c>
      <c r="D2" s="9" t="s">
        <v>4</v>
      </c>
      <c r="E2" s="9" t="s">
        <v>5</v>
      </c>
      <c r="F2" s="9" t="s">
        <v>6</v>
      </c>
      <c r="G2" s="11" t="s">
        <v>7</v>
      </c>
    </row>
    <row r="3" s="2" customFormat="1" ht="190.55" spans="1:7">
      <c r="A3" s="9">
        <v>1</v>
      </c>
      <c r="B3" s="9" t="s">
        <v>8</v>
      </c>
      <c r="C3" s="10" t="s">
        <v>9</v>
      </c>
      <c r="D3" s="12" t="str">
        <f>_xlfn.DISPIMG("ID_726384F2173E4D85818B29C119D296D1",1)</f>
        <v>=DISPIMG("ID_726384F2173E4D85818B29C119D296D1",1)</v>
      </c>
      <c r="E3" s="9" t="s">
        <v>10</v>
      </c>
      <c r="F3" s="13">
        <v>20</v>
      </c>
      <c r="G3" s="14" t="s">
        <v>11</v>
      </c>
    </row>
    <row r="4" s="2" customFormat="1" ht="186.45" spans="1:7">
      <c r="A4" s="9">
        <v>2</v>
      </c>
      <c r="B4" s="9" t="s">
        <v>12</v>
      </c>
      <c r="C4" s="10" t="s">
        <v>13</v>
      </c>
      <c r="D4" s="9" t="str">
        <f>_xlfn.DISPIMG("ID_54A8DB5D6D3D4EEEA5FF46C983D7E632",1)</f>
        <v>=DISPIMG("ID_54A8DB5D6D3D4EEEA5FF46C983D7E632",1)</v>
      </c>
      <c r="E4" s="9" t="s">
        <v>10</v>
      </c>
      <c r="F4" s="13">
        <v>10</v>
      </c>
      <c r="G4" s="15" t="s">
        <v>14</v>
      </c>
    </row>
    <row r="5" s="2" customFormat="1" ht="193.1" spans="1:7">
      <c r="A5" s="9">
        <v>3</v>
      </c>
      <c r="B5" s="9" t="s">
        <v>15</v>
      </c>
      <c r="C5" s="10" t="s">
        <v>16</v>
      </c>
      <c r="D5" s="9" t="str">
        <f>_xlfn.DISPIMG("ID_0D229FC1ED4A42BD968EAA6030E01988",1)</f>
        <v>=DISPIMG("ID_0D229FC1ED4A42BD968EAA6030E01988",1)</v>
      </c>
      <c r="E5" s="9" t="s">
        <v>17</v>
      </c>
      <c r="F5" s="13">
        <v>20</v>
      </c>
      <c r="G5" s="16" t="s">
        <v>18</v>
      </c>
    </row>
    <row r="6" s="2" customFormat="1" ht="217.4" spans="1:7">
      <c r="A6" s="9">
        <v>4</v>
      </c>
      <c r="B6" s="9" t="s">
        <v>19</v>
      </c>
      <c r="C6" s="10" t="s">
        <v>20</v>
      </c>
      <c r="D6" s="9" t="str">
        <f>_xlfn.DISPIMG("ID_8ED3B3726B084814B58482D84E9134E3",1)</f>
        <v>=DISPIMG("ID_8ED3B3726B084814B58482D84E9134E3",1)</v>
      </c>
      <c r="E6" s="9" t="s">
        <v>17</v>
      </c>
      <c r="F6" s="13">
        <v>20</v>
      </c>
      <c r="G6" s="17" t="s">
        <v>21</v>
      </c>
    </row>
    <row r="7" s="2" customFormat="1" ht="200.4" spans="1:7">
      <c r="A7" s="9">
        <v>5</v>
      </c>
      <c r="B7" s="9" t="s">
        <v>22</v>
      </c>
      <c r="C7" s="10" t="s">
        <v>23</v>
      </c>
      <c r="D7" s="9" t="str">
        <f>_xlfn.DISPIMG("ID_5269E04CD1A8474CAB84E156063B6B4D",1)</f>
        <v>=DISPIMG("ID_5269E04CD1A8474CAB84E156063B6B4D",1)</v>
      </c>
      <c r="E7" s="9" t="s">
        <v>17</v>
      </c>
      <c r="F7" s="13">
        <v>20</v>
      </c>
      <c r="G7" s="17" t="s">
        <v>24</v>
      </c>
    </row>
    <row r="8" s="2" customFormat="1" ht="210.35" spans="1:7">
      <c r="A8" s="9">
        <v>6</v>
      </c>
      <c r="B8" s="9" t="s">
        <v>25</v>
      </c>
      <c r="C8" s="10" t="s">
        <v>26</v>
      </c>
      <c r="D8" s="9" t="str">
        <f>_xlfn.DISPIMG("ID_D6ADAC19A7104AD2B704EC37AFEFCE5E",1)</f>
        <v>=DISPIMG("ID_D6ADAC19A7104AD2B704EC37AFEFCE5E",1)</v>
      </c>
      <c r="E8" s="9" t="s">
        <v>17</v>
      </c>
      <c r="F8" s="13">
        <v>20</v>
      </c>
      <c r="G8" s="14" t="s">
        <v>27</v>
      </c>
    </row>
    <row r="9" s="2" customFormat="1" ht="135.3" spans="1:7">
      <c r="A9" s="9">
        <v>7</v>
      </c>
      <c r="B9" s="9" t="s">
        <v>28</v>
      </c>
      <c r="C9" s="10" t="s">
        <v>29</v>
      </c>
      <c r="D9" s="9" t="str">
        <f>_xlfn.DISPIMG("ID_ABA03581CA6B4C81A1F0160E8B114B13",1)</f>
        <v>=DISPIMG("ID_ABA03581CA6B4C81A1F0160E8B114B13",1)</v>
      </c>
      <c r="E9" s="9" t="s">
        <v>30</v>
      </c>
      <c r="F9" s="13">
        <v>3</v>
      </c>
      <c r="G9" s="14" t="s">
        <v>31</v>
      </c>
    </row>
    <row r="10" s="2" customFormat="1" ht="145.8" spans="1:7">
      <c r="A10" s="9">
        <v>8</v>
      </c>
      <c r="B10" s="9" t="s">
        <v>32</v>
      </c>
      <c r="C10" s="10" t="s">
        <v>29</v>
      </c>
      <c r="D10" s="9" t="str">
        <f>_xlfn.DISPIMG("ID_480A7B76D2984D268D3991A0D9708809",1)</f>
        <v>=DISPIMG("ID_480A7B76D2984D268D3991A0D9708809",1)</v>
      </c>
      <c r="E10" s="9" t="s">
        <v>30</v>
      </c>
      <c r="F10" s="13">
        <v>6</v>
      </c>
      <c r="G10" s="14" t="s">
        <v>33</v>
      </c>
    </row>
    <row r="11" s="2" customFormat="1" ht="148.35" spans="1:7">
      <c r="A11" s="9">
        <v>9</v>
      </c>
      <c r="B11" s="9" t="s">
        <v>34</v>
      </c>
      <c r="C11" s="10" t="s">
        <v>35</v>
      </c>
      <c r="D11" s="9" t="str">
        <f>_xlfn.DISPIMG("ID_BDB7810402464CBDAA0FAF5D8BDA66F8",1)</f>
        <v>=DISPIMG("ID_BDB7810402464CBDAA0FAF5D8BDA66F8",1)</v>
      </c>
      <c r="E11" s="9" t="s">
        <v>36</v>
      </c>
      <c r="F11" s="13">
        <v>1</v>
      </c>
      <c r="G11" s="14" t="s">
        <v>37</v>
      </c>
    </row>
    <row r="12" s="2" customFormat="1" ht="236" spans="1:7">
      <c r="A12" s="9">
        <v>10</v>
      </c>
      <c r="B12" s="9" t="s">
        <v>38</v>
      </c>
      <c r="C12" s="10" t="s">
        <v>39</v>
      </c>
      <c r="D12" s="9" t="str">
        <f>_xlfn.DISPIMG("ID_E9B062B0D41140F485A58B6FB7EB9341",1)</f>
        <v>=DISPIMG("ID_E9B062B0D41140F485A58B6FB7EB9341",1)</v>
      </c>
      <c r="E12" s="9" t="s">
        <v>36</v>
      </c>
      <c r="F12" s="13">
        <v>1</v>
      </c>
      <c r="G12" s="14" t="s">
        <v>40</v>
      </c>
    </row>
    <row r="13" s="2" customFormat="1" ht="162.5" spans="1:7">
      <c r="A13" s="9">
        <v>11</v>
      </c>
      <c r="B13" s="9" t="s">
        <v>41</v>
      </c>
      <c r="C13" s="10" t="s">
        <v>42</v>
      </c>
      <c r="D13" s="9" t="str">
        <f>_xlfn.DISPIMG("ID_AA9365EFE12147D7B88B13C5F89C7B08",1)</f>
        <v>=DISPIMG("ID_AA9365EFE12147D7B88B13C5F89C7B08",1)</v>
      </c>
      <c r="E13" s="9" t="s">
        <v>36</v>
      </c>
      <c r="F13" s="13">
        <v>1</v>
      </c>
      <c r="G13" s="14" t="s">
        <v>43</v>
      </c>
    </row>
    <row r="14" s="2" customFormat="1" ht="190.45" spans="1:7">
      <c r="A14" s="9">
        <v>12</v>
      </c>
      <c r="B14" s="9" t="s">
        <v>44</v>
      </c>
      <c r="C14" s="10" t="s">
        <v>45</v>
      </c>
      <c r="D14" s="9" t="str">
        <f>_xlfn.DISPIMG("ID_2A013327924342DDA369B32059588240",1)</f>
        <v>=DISPIMG("ID_2A013327924342DDA369B32059588240",1)</v>
      </c>
      <c r="E14" s="9" t="s">
        <v>10</v>
      </c>
      <c r="F14" s="9">
        <v>10</v>
      </c>
      <c r="G14" s="15" t="s">
        <v>46</v>
      </c>
    </row>
    <row r="15" s="2" customFormat="1" ht="155.15" spans="1:7">
      <c r="A15" s="9">
        <v>13</v>
      </c>
      <c r="B15" s="9" t="s">
        <v>47</v>
      </c>
      <c r="C15" s="10" t="s">
        <v>48</v>
      </c>
      <c r="D15" s="9" t="str">
        <f>_xlfn.DISPIMG("ID_5638E04FB63F47F5BC85E370E62505DD",1)</f>
        <v>=DISPIMG("ID_5638E04FB63F47F5BC85E370E62505DD",1)</v>
      </c>
      <c r="E15" s="9" t="s">
        <v>10</v>
      </c>
      <c r="F15" s="9">
        <v>10</v>
      </c>
      <c r="G15" s="15" t="s">
        <v>49</v>
      </c>
    </row>
    <row r="16" s="2" customFormat="1" ht="117.45" spans="1:7">
      <c r="A16" s="9">
        <v>14</v>
      </c>
      <c r="B16" s="9" t="s">
        <v>50</v>
      </c>
      <c r="C16" s="10" t="s">
        <v>51</v>
      </c>
      <c r="D16" s="9" t="str">
        <f>_xlfn.DISPIMG("ID_8D4EE9F9107346C9A0D9B5EF603CAC78",1)</f>
        <v>=DISPIMG("ID_8D4EE9F9107346C9A0D9B5EF603CAC78",1)</v>
      </c>
      <c r="E16" s="9" t="s">
        <v>10</v>
      </c>
      <c r="F16" s="9">
        <v>10</v>
      </c>
      <c r="G16" s="15" t="s">
        <v>52</v>
      </c>
    </row>
    <row r="17" s="2" customFormat="1" ht="172.65" spans="1:7">
      <c r="A17" s="9">
        <v>15</v>
      </c>
      <c r="B17" s="9" t="s">
        <v>47</v>
      </c>
      <c r="C17" s="10" t="s">
        <v>53</v>
      </c>
      <c r="D17" s="9" t="str">
        <f>_xlfn.DISPIMG("ID_BBC5F38338F34B06A65991F2945FB350",1)</f>
        <v>=DISPIMG("ID_BBC5F38338F34B06A65991F2945FB350",1)</v>
      </c>
      <c r="E17" s="9" t="s">
        <v>10</v>
      </c>
      <c r="F17" s="9">
        <v>30</v>
      </c>
      <c r="G17" s="15" t="s">
        <v>54</v>
      </c>
    </row>
    <row r="18" s="2" customFormat="1" ht="192.9" spans="1:7">
      <c r="A18" s="9">
        <v>16</v>
      </c>
      <c r="B18" s="9" t="s">
        <v>55</v>
      </c>
      <c r="C18" s="10" t="s">
        <v>56</v>
      </c>
      <c r="D18" s="9" t="str">
        <f>_xlfn.DISPIMG("ID_848102FFF65545C5BDD421AFF358260C",1)</f>
        <v>=DISPIMG("ID_848102FFF65545C5BDD421AFF358260C",1)</v>
      </c>
      <c r="E18" s="9" t="s">
        <v>10</v>
      </c>
      <c r="F18" s="9">
        <v>20</v>
      </c>
      <c r="G18" s="15" t="s">
        <v>57</v>
      </c>
    </row>
    <row r="19" s="2" customFormat="1" ht="168.2" spans="1:7">
      <c r="A19" s="9">
        <v>17</v>
      </c>
      <c r="B19" s="9" t="s">
        <v>58</v>
      </c>
      <c r="C19" s="10" t="s">
        <v>59</v>
      </c>
      <c r="D19" s="9" t="str">
        <f>_xlfn.DISPIMG("ID_C584A7DA15D244EEA97960E56309AFEB",1)</f>
        <v>=DISPIMG("ID_C584A7DA15D244EEA97960E56309AFEB",1)</v>
      </c>
      <c r="E19" s="9" t="s">
        <v>10</v>
      </c>
      <c r="F19" s="9">
        <v>10</v>
      </c>
      <c r="G19" s="15" t="s">
        <v>60</v>
      </c>
    </row>
    <row r="20" s="2" customFormat="1" ht="229.45" spans="1:7">
      <c r="A20" s="9">
        <v>18</v>
      </c>
      <c r="B20" s="9" t="s">
        <v>61</v>
      </c>
      <c r="C20" s="10" t="s">
        <v>62</v>
      </c>
      <c r="D20" s="9" t="str">
        <f>_xlfn.DISPIMG("ID_0449CD2408484069BB2087BF620F6D75",1)</f>
        <v>=DISPIMG("ID_0449CD2408484069BB2087BF620F6D75",1)</v>
      </c>
      <c r="E20" s="9" t="s">
        <v>10</v>
      </c>
      <c r="F20" s="9">
        <v>15</v>
      </c>
      <c r="G20" s="15" t="s">
        <v>63</v>
      </c>
    </row>
    <row r="21" s="2" customFormat="1" ht="85.5" spans="1:7">
      <c r="A21" s="9">
        <v>19</v>
      </c>
      <c r="B21" s="9" t="s">
        <v>64</v>
      </c>
      <c r="C21" s="10" t="s">
        <v>65</v>
      </c>
      <c r="D21" s="9" t="str">
        <f>_xlfn.DISPIMG("ID_A3914D998BA340459DA1A798A68ADD02",1)</f>
        <v>=DISPIMG("ID_A3914D998BA340459DA1A798A68ADD02",1)</v>
      </c>
      <c r="E21" s="9" t="s">
        <v>10</v>
      </c>
      <c r="F21" s="9">
        <v>5</v>
      </c>
      <c r="G21" s="15" t="s">
        <v>66</v>
      </c>
    </row>
  </sheetData>
  <mergeCells count="1">
    <mergeCell ref="A1:G1"/>
  </mergeCells>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陈春媚</dc:creator>
  <cp:lastModifiedBy>Hurky</cp:lastModifiedBy>
  <dcterms:created xsi:type="dcterms:W3CDTF">2024-04-07T01:54:00Z</dcterms:created>
  <dcterms:modified xsi:type="dcterms:W3CDTF">2025-11-07T07:32:24Z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4304829099374415893A3B37E0F6F276_13</vt:lpwstr>
  </property>
  <property fmtid="{D5CDD505-2E9C-101B-9397-08002B2CF9AE}" pid="3" name="KSOProductBuildVer">
    <vt:lpwstr>2052-12.1.0.23542</vt:lpwstr>
  </property>
</Properties>
</file>